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sz val="11"/>
            <color indexed="8"/>
            <rFont val="Calibri"/>
            <family val="2"/>
          </rPr>
          <t>AGoncharov:</t>
        </r>
        <r>
          <rPr>
            <sz val="10"/>
            <rFont val="Arial"/>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sz val="11"/>
            <color indexed="8"/>
            <rFont val="Calibri"/>
            <family val="2"/>
          </rPr>
          <t>AGoncharov:</t>
        </r>
        <r>
          <rPr>
            <sz val="10"/>
            <rFont val="Arial"/>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sz val="11"/>
            <color indexed="8"/>
            <rFont val="Calibri"/>
            <family val="2"/>
          </rPr>
          <t>AGoncharov:</t>
        </r>
        <r>
          <rPr>
            <sz val="10"/>
            <rFont val="Arial"/>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sz val="11"/>
            <color indexed="8"/>
            <rFont val="Calibri"/>
            <family val="2"/>
          </rPr>
          <t>AGoncharov:</t>
        </r>
        <r>
          <rPr>
            <sz val="10"/>
            <rFont val="Arial"/>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sz val="11"/>
            <color indexed="8"/>
            <rFont val="Calibri"/>
            <family val="2"/>
          </rPr>
          <t>AGoncharov:</t>
        </r>
        <r>
          <rPr>
            <sz val="10"/>
            <rFont val="Arial"/>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sz val="11"/>
            <color indexed="8"/>
            <rFont val="Calibri"/>
            <family val="2"/>
          </rPr>
          <t>AGoncharov:</t>
        </r>
        <r>
          <rPr>
            <sz val="10"/>
            <rFont val="Arial"/>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sz val="11"/>
            <color indexed="8"/>
            <rFont val="Calibri"/>
            <family val="2"/>
          </rPr>
          <t>AGoncharov:</t>
        </r>
        <r>
          <rPr>
            <sz val="10"/>
            <rFont val="Arial"/>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sz val="11"/>
            <color indexed="8"/>
            <rFont val="Calibri"/>
            <family val="2"/>
          </rPr>
          <t>AGoncharov:</t>
        </r>
        <r>
          <rPr>
            <sz val="10"/>
            <rFont val="Arial"/>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sz val="11"/>
            <color indexed="8"/>
            <rFont val="Calibri"/>
            <family val="2"/>
          </rPr>
          <t>AGoncharov:</t>
        </r>
        <r>
          <rPr>
            <sz val="10"/>
            <rFont val="Arial"/>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sz val="11"/>
            <color indexed="8"/>
            <rFont val="Calibri"/>
            <family val="2"/>
          </rPr>
          <t>AGoncharov:</t>
        </r>
        <r>
          <rPr>
            <sz val="10"/>
            <rFont val="Arial"/>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sz val="11"/>
            <color indexed="8"/>
            <rFont val="Calibri"/>
            <family val="2"/>
          </rPr>
          <t>AGoncharov:</t>
        </r>
        <r>
          <rPr>
            <sz val="10"/>
            <rFont val="Arial"/>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sz val="11"/>
            <color indexed="8"/>
            <rFont val="Calibri"/>
            <family val="2"/>
          </rPr>
          <t>AGoncharov:</t>
        </r>
        <r>
          <rPr>
            <sz val="10"/>
            <rFont val="Arial"/>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sz val="11"/>
            <color indexed="8"/>
            <rFont val="Calibri"/>
            <family val="2"/>
          </rPr>
          <t>AGoncharov:</t>
        </r>
        <r>
          <rPr>
            <sz val="10"/>
            <rFont val="Arial"/>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sz val="11"/>
            <color indexed="8"/>
            <rFont val="Calibri"/>
            <family val="2"/>
          </rPr>
          <t>AGoncharov:</t>
        </r>
        <r>
          <rPr>
            <sz val="10"/>
            <rFont val="Arial"/>
            <family val="0"/>
          </rPr>
          <t xml:space="preserve">
В строке 15 указывается общее количество проведенных административных расследований</t>
        </r>
      </text>
    </comment>
    <comment ref="E20" authorId="0">
      <text>
        <r>
          <rPr>
            <sz val="11"/>
            <color indexed="8"/>
            <rFont val="Calibri"/>
            <family val="2"/>
          </rPr>
          <t>AGoncharov:</t>
        </r>
        <r>
          <rPr>
            <sz val="10"/>
            <rFont val="Arial"/>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10"/>
            <rFont val="Arial"/>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10"/>
            <rFont val="Arial"/>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sz val="11"/>
            <color indexed="8"/>
            <rFont val="Calibri"/>
            <family val="2"/>
          </rPr>
          <t>AGoncharov:</t>
        </r>
        <r>
          <rPr>
            <sz val="10"/>
            <rFont val="Arial"/>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sz val="11"/>
            <color indexed="8"/>
            <rFont val="Calibri"/>
            <family val="2"/>
          </rPr>
          <t>AGoncharov:</t>
        </r>
        <r>
          <rPr>
            <sz val="10"/>
            <rFont val="Arial"/>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sz val="11"/>
            <color indexed="8"/>
            <rFont val="Calibri"/>
            <family val="2"/>
          </rPr>
          <t>AGoncharov:</t>
        </r>
        <r>
          <rPr>
            <sz val="10"/>
            <rFont val="Arial"/>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sz val="11"/>
            <color indexed="8"/>
            <rFont val="Calibri"/>
            <family val="2"/>
          </rPr>
          <t>AGoncharov:</t>
        </r>
        <r>
          <rPr>
            <sz val="10"/>
            <rFont val="Arial"/>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sz val="11"/>
            <color indexed="8"/>
            <rFont val="Calibri"/>
            <family val="2"/>
          </rPr>
          <t>AGoncharov:</t>
        </r>
        <r>
          <rPr>
            <sz val="10"/>
            <rFont val="Arial"/>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sz val="11"/>
            <color indexed="8"/>
            <rFont val="Calibri"/>
            <family val="2"/>
          </rPr>
          <t>AGoncharov:</t>
        </r>
        <r>
          <rPr>
            <sz val="10"/>
            <rFont val="Arial"/>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sz val="11"/>
            <color indexed="8"/>
            <rFont val="Calibri"/>
            <family val="2"/>
          </rPr>
          <t>AGoncharov:</t>
        </r>
        <r>
          <rPr>
            <sz val="10"/>
            <rFont val="Arial"/>
            <family val="0"/>
          </rPr>
          <t xml:space="preserve">
В строке 57 указывается количество проверок, предусмотренных ежегодным планом проведения проверок.
</t>
        </r>
      </text>
    </comment>
    <comment ref="E9" authorId="0">
      <text>
        <r>
          <rPr>
            <sz val="11"/>
            <color indexed="8"/>
            <rFont val="Calibri"/>
            <family val="2"/>
          </rPr>
          <t>AGoncharov:</t>
        </r>
        <r>
          <rPr>
            <sz val="10"/>
            <rFont val="Arial"/>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sz val="11"/>
            <color indexed="8"/>
            <rFont val="Calibri"/>
            <family val="2"/>
          </rPr>
          <t>AGoncharov:</t>
        </r>
        <r>
          <rPr>
            <sz val="10"/>
            <rFont val="Arial"/>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sz val="11"/>
            <color indexed="8"/>
            <rFont val="Calibri"/>
            <family val="2"/>
          </rPr>
          <t>AGoncharov:</t>
        </r>
        <r>
          <rPr>
            <sz val="10"/>
            <rFont val="Arial"/>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sz val="11"/>
            <color indexed="8"/>
            <rFont val="Calibri"/>
            <family val="2"/>
          </rPr>
          <t>AGoncharov:</t>
        </r>
        <r>
          <rPr>
            <sz val="10"/>
            <rFont val="Arial"/>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sz val="11"/>
            <color indexed="8"/>
            <rFont val="Calibri"/>
            <family val="2"/>
          </rPr>
          <t>AGoncharov:</t>
        </r>
        <r>
          <rPr>
            <sz val="10"/>
            <rFont val="Arial"/>
            <family val="0"/>
          </rPr>
          <t xml:space="preserve">
В строке 67 указывается количество занятых должностей, в строке 68 - вакантных</t>
        </r>
      </text>
    </comment>
    <comment ref="E19" authorId="0">
      <text>
        <r>
          <rPr>
            <sz val="11"/>
            <color indexed="8"/>
            <rFont val="Calibri"/>
            <family val="2"/>
          </rPr>
          <t>AGoncharov:</t>
        </r>
        <r>
          <rPr>
            <sz val="10"/>
            <rFont val="Arial"/>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sz val="11"/>
            <color indexed="8"/>
            <rFont val="Calibri"/>
            <family val="2"/>
          </rPr>
          <t>AGoncharov:</t>
        </r>
        <r>
          <rPr>
            <sz val="10"/>
            <rFont val="Arial"/>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sz val="11"/>
            <color indexed="8"/>
            <rFont val="Calibri"/>
            <family val="2"/>
          </rPr>
          <t>AGoncharov:</t>
        </r>
        <r>
          <rPr>
            <sz val="10"/>
            <rFont val="Arial"/>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sz val="11"/>
            <color indexed="8"/>
            <rFont val="Calibri"/>
            <family val="2"/>
          </rPr>
          <t>AGoncharov:</t>
        </r>
        <r>
          <rPr>
            <sz val="10"/>
            <rFont val="Arial"/>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<sst xmlns="http://schemas.openxmlformats.org/spreadsheetml/2006/main" count="239" uniqueCount="126">
  <si>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</si>
  <si>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</si>
  <si>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</si>
  <si>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</si>
  <si>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</si>
  <si>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</si>
  <si>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</si>
  <si>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</si>
  <si>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</si>
  <si>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</si>
  <si>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</si>
  <si>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</si>
  <si>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</si>
  <si>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</si>
  <si>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</si>
  <si>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</si>
  <si>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</si>
  <si>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</si>
  <si>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</si>
  <si>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</si>
  <si>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</si>
  <si>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</si>
  <si>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</si>
  <si>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</si>
  <si>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</si>
  <si>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</si>
  <si>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</si>
  <si>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</si>
  <si>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</si>
  <si>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</si>
  <si>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</si>
  <si>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</si>
  <si>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</si>
  <si>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</si>
  <si>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</si>
  <si>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</si>
  <si>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</si>
  <si>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</si>
  <si>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</si>
  <si>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</si>
  <si>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</si>
  <si>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</si>
  <si>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</si>
  <si>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</si>
  <si>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</si>
  <si>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</si>
  <si>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</si>
  <si>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</si>
  <si>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</si>
  <si>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</si>
  <si>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</si>
  <si>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</si>
  <si>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</si>
  <si>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</si>
  <si>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</si>
  <si>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</si>
  <si>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</si>
  <si>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</si>
  <si>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</si>
  <si>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</si>
  <si>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</si>
  <si>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</si>
  <si>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</si>
  <si>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</si>
  <si>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</si>
  <si>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</si>
  <si>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</si>
  <si>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</si>
  <si>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</si>
  <si>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</si>
  <si>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</si>
  <si>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</si>
  <si>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</si>
  <si>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</si>
  <si>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</si>
  <si>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</si>
  <si>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</si>
  <si>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</si>
  <si>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</si>
  <si>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</si>
  <si>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</si>
  <si>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</si>
  <si>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</si>
  <si>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</si>
  <si>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</si>
  <si>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</si>
  <si>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</si>
  <si>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</si>
  <si>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</si>
  <si>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</si>
  <si>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</si>
  <si>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</si>
  <si>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</si>
  <si>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</si>
  <si>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</si>
  <si>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</si>
  <si>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</si>
  <si>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</si>
  <si>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</si>
  <si>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</si>
  <si>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</si>
  <si>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</si>
  <si>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</si>
  <si>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</si>
  <si>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</si>
  <si>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</si>
  <si>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</si>
  <si>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</si>
  <si>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</si>
  <si>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</si>
  <si>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</si>
  <si>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</si>
  <si>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</si>
  <si>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</si>
  <si>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</si>
  <si>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</si>
  <si>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</si>
  <si>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</si>
  <si>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</si>
  <si>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</si>
  <si>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</si>
  <si>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</si>
  <si>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</si>
  <si>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</si>
  <si>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</si>
  <si>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I  квартал    2012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</si>
</sst>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sz val="8"/>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ahoma"/>
      <family val="0"/>
    </font>
    <font>
      <b/>
      <sz val="10"/>
      <name val="Tahoma"/>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33"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34"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33" borderId="23"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1" fontId="3" fillId="33" borderId="11"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4" borderId="23" xfId="0" applyFont="1" applyFill="1" applyBorder="1" applyAlignment="1" applyProtection="1">
      <alignment horizontal="center" vertical="center" wrapText="1"/>
      <protection/>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zoomScalePageLayoutView="0" workbookViewId="0" topLeftCell="A1">
      <selection activeCell="B13" sqref="B13"/>
    </sheetView>
  </sheetViews>
  <sheetFormatPr defaultColWidth="9.140625" defaultRowHeight="12.75"/>
  <cols>
    <col min="2" max="2" width="104.8515625" style="0" customWidth="1"/>
    <col min="3" max="3" width="18.7109375" style="0" customWidth="1"/>
  </cols>
  <sheetData>
    <row r="1" ht="13.5" thickBot="1"/>
    <row r="2" spans="2:3" ht="19.5" thickBot="1">
      <c r="B2" s="48" t="s">
        <v>81</v>
      </c>
      <c r="C2" s="49"/>
    </row>
    <row r="4" ht="13.5" thickBot="1"/>
    <row r="5" spans="2:3" s="8" customFormat="1" ht="39" customHeight="1" thickBot="1">
      <c r="B5" s="50" t="s">
        <v>82</v>
      </c>
      <c r="C5" s="51"/>
    </row>
    <row r="6" ht="13.5" thickBot="1"/>
    <row r="7" spans="2:3" ht="19.5" thickBot="1">
      <c r="B7" s="48" t="s">
        <v>97</v>
      </c>
      <c r="C7" s="49"/>
    </row>
    <row r="8" spans="2:3" ht="13.5" thickBot="1">
      <c r="B8" s="15"/>
      <c r="C8" s="14"/>
    </row>
    <row r="9" spans="2:3" ht="12.75">
      <c r="B9" s="52" t="s">
        <v>113</v>
      </c>
      <c r="C9" s="53"/>
    </row>
    <row r="10" spans="2:3" ht="12.75">
      <c r="B10" s="54" t="s">
        <v>114</v>
      </c>
      <c r="C10" s="55"/>
    </row>
    <row r="11" spans="2:3" ht="18.75">
      <c r="B11" s="56" t="s">
        <v>125</v>
      </c>
      <c r="C11" s="57"/>
    </row>
    <row r="12" spans="2:3" ht="19.5" thickBot="1">
      <c r="B12" s="46" t="s">
        <v>115</v>
      </c>
      <c r="C12" s="47"/>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2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SheetLayoutView="100" zoomScalePageLayoutView="0" workbookViewId="0" topLeftCell="A9">
      <selection activeCell="E17" sqref="E17"/>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4" t="s">
        <v>107</v>
      </c>
      <c r="B1" s="65"/>
      <c r="C1" s="65"/>
      <c r="D1" s="65"/>
      <c r="E1" s="65"/>
      <c r="F1" s="65"/>
      <c r="G1" s="66"/>
    </row>
    <row r="2" spans="1:7" ht="13.5" thickBot="1">
      <c r="A2" s="58" t="s">
        <v>2</v>
      </c>
      <c r="B2" s="60" t="s">
        <v>3</v>
      </c>
      <c r="C2" s="2" t="s">
        <v>4</v>
      </c>
      <c r="D2" s="2" t="s">
        <v>6</v>
      </c>
      <c r="E2" s="2" t="s">
        <v>8</v>
      </c>
      <c r="F2" s="62" t="s">
        <v>9</v>
      </c>
      <c r="G2" s="63"/>
    </row>
    <row r="3" spans="1:7" ht="39" thickBot="1">
      <c r="A3" s="59"/>
      <c r="B3" s="61"/>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1</v>
      </c>
      <c r="F5" s="37">
        <v>1</v>
      </c>
      <c r="G5" s="36">
        <f>SUM(G6:G11)</f>
        <v>0</v>
      </c>
    </row>
    <row r="6" spans="1:7" ht="51.75" thickBot="1">
      <c r="A6" s="27" t="s">
        <v>122</v>
      </c>
      <c r="B6" s="35">
        <v>2</v>
      </c>
      <c r="C6" s="35" t="s">
        <v>14</v>
      </c>
      <c r="D6" s="38">
        <v>642</v>
      </c>
      <c r="E6" s="39">
        <f>G6</f>
        <v>0</v>
      </c>
      <c r="F6" s="40" t="s">
        <v>15</v>
      </c>
      <c r="G6" s="41"/>
    </row>
    <row r="7" spans="1:9" ht="90" thickBot="1">
      <c r="A7" s="28" t="s">
        <v>16</v>
      </c>
      <c r="B7" s="35">
        <v>3</v>
      </c>
      <c r="C7" s="35" t="s">
        <v>14</v>
      </c>
      <c r="D7" s="35">
        <v>642</v>
      </c>
      <c r="E7" s="42">
        <f aca="true" t="shared" si="0" ref="E7:E13">G7</f>
        <v>0</v>
      </c>
      <c r="F7" s="35" t="s">
        <v>15</v>
      </c>
      <c r="G7" s="43"/>
      <c r="I7" s="19"/>
    </row>
    <row r="8" spans="1:9" ht="80.25" customHeight="1" thickBot="1">
      <c r="A8" s="28" t="s">
        <v>17</v>
      </c>
      <c r="B8" s="35">
        <v>4</v>
      </c>
      <c r="C8" s="35" t="s">
        <v>14</v>
      </c>
      <c r="D8" s="35">
        <v>642</v>
      </c>
      <c r="E8" s="42">
        <f t="shared" si="0"/>
        <v>0</v>
      </c>
      <c r="F8" s="35" t="s">
        <v>15</v>
      </c>
      <c r="G8" s="43"/>
      <c r="I8" s="19"/>
    </row>
    <row r="9" spans="1:7" ht="26.25" thickBot="1">
      <c r="A9" s="28" t="s">
        <v>18</v>
      </c>
      <c r="B9" s="35">
        <v>5</v>
      </c>
      <c r="C9" s="35" t="s">
        <v>14</v>
      </c>
      <c r="D9" s="35">
        <v>642</v>
      </c>
      <c r="E9" s="42">
        <f t="shared" si="0"/>
        <v>0</v>
      </c>
      <c r="F9" s="35" t="s">
        <v>15</v>
      </c>
      <c r="G9" s="43"/>
    </row>
    <row r="10" spans="1:7" ht="64.5" thickBot="1">
      <c r="A10" s="28" t="s">
        <v>19</v>
      </c>
      <c r="B10" s="35">
        <v>6</v>
      </c>
      <c r="C10" s="35" t="s">
        <v>14</v>
      </c>
      <c r="D10" s="35">
        <v>642</v>
      </c>
      <c r="E10" s="42">
        <f t="shared" si="0"/>
        <v>0</v>
      </c>
      <c r="F10" s="35" t="s">
        <v>15</v>
      </c>
      <c r="G10" s="43"/>
    </row>
    <row r="11" spans="1:7" ht="26.25" thickBot="1">
      <c r="A11" s="28" t="s">
        <v>116</v>
      </c>
      <c r="B11" s="35">
        <v>7</v>
      </c>
      <c r="C11" s="35" t="s">
        <v>14</v>
      </c>
      <c r="D11" s="35">
        <v>642</v>
      </c>
      <c r="E11" s="42">
        <f t="shared" si="0"/>
        <v>0</v>
      </c>
      <c r="F11" s="35" t="s">
        <v>15</v>
      </c>
      <c r="G11" s="43"/>
    </row>
    <row r="12" spans="1:7" ht="64.5" thickBot="1">
      <c r="A12" s="29" t="s">
        <v>123</v>
      </c>
      <c r="B12" s="35">
        <v>8</v>
      </c>
      <c r="C12" s="35" t="s">
        <v>14</v>
      </c>
      <c r="D12" s="35">
        <v>642</v>
      </c>
      <c r="E12" s="42">
        <f t="shared" si="0"/>
        <v>0</v>
      </c>
      <c r="F12" s="35" t="s">
        <v>15</v>
      </c>
      <c r="G12" s="43"/>
    </row>
    <row r="13" spans="1:7" ht="29.25" customHeight="1" thickBot="1">
      <c r="A13" s="29" t="s">
        <v>20</v>
      </c>
      <c r="B13" s="35">
        <v>9</v>
      </c>
      <c r="C13" s="35" t="s">
        <v>14</v>
      </c>
      <c r="D13" s="35">
        <v>642</v>
      </c>
      <c r="E13" s="42">
        <f t="shared" si="0"/>
        <v>0</v>
      </c>
      <c r="F13" s="35" t="s">
        <v>15</v>
      </c>
      <c r="G13" s="43"/>
    </row>
    <row r="14" spans="1:7" ht="39" customHeight="1" thickBot="1">
      <c r="A14" s="30" t="s">
        <v>118</v>
      </c>
      <c r="B14" s="35">
        <v>10</v>
      </c>
      <c r="C14" s="35" t="s">
        <v>14</v>
      </c>
      <c r="D14" s="35">
        <v>642</v>
      </c>
      <c r="E14" s="42">
        <f>F14+G14</f>
        <v>0</v>
      </c>
      <c r="F14" s="43">
        <f>-'Раздел 2'!E7-'Раздел 2'!F378</f>
        <v>0</v>
      </c>
      <c r="G14" s="43"/>
    </row>
    <row r="15" spans="1:7" ht="20.25" customHeight="1" thickBot="1">
      <c r="A15" s="30" t="s">
        <v>21</v>
      </c>
      <c r="B15" s="35">
        <v>11</v>
      </c>
      <c r="C15" s="35" t="s">
        <v>14</v>
      </c>
      <c r="D15" s="35">
        <v>642</v>
      </c>
      <c r="E15" s="42">
        <f>F15+G15</f>
        <v>1</v>
      </c>
      <c r="F15" s="43">
        <v>1</v>
      </c>
      <c r="G15" s="43"/>
    </row>
    <row r="16" spans="1:7" ht="18" customHeight="1" thickBot="1">
      <c r="A16" s="30" t="s">
        <v>22</v>
      </c>
      <c r="B16" s="35">
        <v>12</v>
      </c>
      <c r="C16" s="35" t="s">
        <v>14</v>
      </c>
      <c r="D16" s="35">
        <v>642</v>
      </c>
      <c r="E16" s="42">
        <f>F16+G16</f>
        <v>1</v>
      </c>
      <c r="F16" s="43">
        <v>1</v>
      </c>
      <c r="G16" s="43"/>
    </row>
    <row r="17" spans="1:7" ht="53.25" customHeight="1" thickBot="1">
      <c r="A17" s="30" t="s">
        <v>23</v>
      </c>
      <c r="B17" s="35">
        <v>13</v>
      </c>
      <c r="C17" s="35" t="s">
        <v>24</v>
      </c>
      <c r="D17" s="35">
        <v>356</v>
      </c>
      <c r="E17" s="42">
        <f>F17</f>
        <v>8</v>
      </c>
      <c r="F17" s="43">
        <v>8</v>
      </c>
      <c r="G17" s="35" t="s">
        <v>15</v>
      </c>
    </row>
    <row r="18" spans="1:7" ht="13.5" thickBot="1">
      <c r="A18" s="30" t="s">
        <v>25</v>
      </c>
      <c r="B18" s="35">
        <v>14</v>
      </c>
      <c r="C18" s="35" t="s">
        <v>117</v>
      </c>
      <c r="D18" s="35">
        <v>359</v>
      </c>
      <c r="E18" s="42">
        <f>F18+G18</f>
        <v>1</v>
      </c>
      <c r="F18" s="43">
        <v>1</v>
      </c>
      <c r="G18" s="43"/>
    </row>
    <row r="19" spans="1:7" ht="26.25" thickBot="1">
      <c r="A19" s="30" t="s">
        <v>26</v>
      </c>
      <c r="B19" s="35">
        <v>15</v>
      </c>
      <c r="C19" s="35" t="s">
        <v>14</v>
      </c>
      <c r="D19" s="35">
        <v>642</v>
      </c>
      <c r="E19" s="43"/>
      <c r="F19" s="35" t="s">
        <v>15</v>
      </c>
      <c r="G19" s="35" t="s">
        <v>15</v>
      </c>
    </row>
    <row r="20" spans="1:7" ht="26.25" thickBot="1">
      <c r="A20" s="29" t="s">
        <v>27</v>
      </c>
      <c r="B20" s="35">
        <v>16</v>
      </c>
      <c r="C20" s="35" t="s">
        <v>14</v>
      </c>
      <c r="D20" s="35">
        <v>642</v>
      </c>
      <c r="E20" s="43"/>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31"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view="pageBreakPreview" zoomScaleSheetLayoutView="100" zoomScalePageLayoutView="0" workbookViewId="0" topLeftCell="A31">
      <selection activeCell="F37" sqref="F37"/>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67" t="s">
        <v>108</v>
      </c>
      <c r="B1" s="68"/>
      <c r="C1" s="68"/>
      <c r="D1" s="68"/>
      <c r="E1" s="68"/>
      <c r="F1" s="68"/>
      <c r="G1" s="68"/>
      <c r="H1" s="69"/>
    </row>
    <row r="2" spans="1:8" ht="12.75">
      <c r="A2" s="60" t="s">
        <v>2</v>
      </c>
      <c r="B2" s="60" t="s">
        <v>3</v>
      </c>
      <c r="C2" s="2" t="s">
        <v>4</v>
      </c>
      <c r="D2" s="2" t="s">
        <v>6</v>
      </c>
      <c r="E2" s="2" t="s">
        <v>8</v>
      </c>
      <c r="F2" s="70" t="s">
        <v>9</v>
      </c>
      <c r="G2" s="71"/>
      <c r="H2" s="72"/>
    </row>
    <row r="3" spans="1:8" ht="26.25" thickBot="1">
      <c r="A3" s="60"/>
      <c r="B3" s="60"/>
      <c r="C3" s="2" t="s">
        <v>5</v>
      </c>
      <c r="D3" s="2" t="s">
        <v>7</v>
      </c>
      <c r="E3" s="2" t="s">
        <v>28</v>
      </c>
      <c r="F3" s="62"/>
      <c r="G3" s="73"/>
      <c r="H3" s="63"/>
    </row>
    <row r="4" spans="1:8" ht="25.5">
      <c r="A4" s="60"/>
      <c r="B4" s="60"/>
      <c r="C4" s="12"/>
      <c r="D4" s="10"/>
      <c r="E4" s="2" t="s">
        <v>29</v>
      </c>
      <c r="F4" s="74" t="s">
        <v>10</v>
      </c>
      <c r="G4" s="74" t="s">
        <v>11</v>
      </c>
      <c r="H4" s="1" t="s">
        <v>112</v>
      </c>
    </row>
    <row r="5" spans="1:8" ht="26.25" thickBot="1">
      <c r="A5" s="61"/>
      <c r="B5" s="61"/>
      <c r="C5" s="13"/>
      <c r="D5" s="11"/>
      <c r="E5" s="11"/>
      <c r="F5" s="61"/>
      <c r="G5" s="61"/>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c r="F7" s="32" t="s">
        <v>15</v>
      </c>
      <c r="G7" s="32" t="s">
        <v>15</v>
      </c>
      <c r="H7" s="32" t="s">
        <v>15</v>
      </c>
    </row>
    <row r="8" spans="1:8" ht="39" thickBot="1">
      <c r="A8" s="5" t="s">
        <v>31</v>
      </c>
      <c r="B8" s="3">
        <v>18</v>
      </c>
      <c r="C8" s="3" t="s">
        <v>14</v>
      </c>
      <c r="D8" s="3">
        <v>642</v>
      </c>
      <c r="E8" s="33">
        <f>F8+G8+H8</f>
        <v>0</v>
      </c>
      <c r="F8" s="31"/>
      <c r="G8" s="31"/>
      <c r="H8" s="31"/>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c r="G10" s="31"/>
      <c r="H10" s="31"/>
    </row>
    <row r="11" spans="1:8" ht="51.75" thickBot="1">
      <c r="A11" s="26" t="s">
        <v>34</v>
      </c>
      <c r="B11" s="3">
        <v>21</v>
      </c>
      <c r="C11" s="3" t="s">
        <v>14</v>
      </c>
      <c r="D11" s="3">
        <v>642</v>
      </c>
      <c r="E11" s="33">
        <f>SUM(F11,G11,H11)</f>
        <v>0</v>
      </c>
      <c r="F11" s="31"/>
      <c r="G11" s="31"/>
      <c r="H11" s="31"/>
    </row>
    <row r="12" spans="1:8" ht="39" thickBot="1">
      <c r="A12" s="26" t="s">
        <v>35</v>
      </c>
      <c r="B12" s="3">
        <v>22</v>
      </c>
      <c r="C12" s="3" t="s">
        <v>14</v>
      </c>
      <c r="D12" s="3">
        <v>642</v>
      </c>
      <c r="E12" s="33">
        <f>SUM(F12,G12,H12)</f>
        <v>0</v>
      </c>
      <c r="F12" s="31"/>
      <c r="G12" s="31"/>
      <c r="H12" s="31"/>
    </row>
    <row r="13" spans="1:8" ht="51.75" thickBot="1">
      <c r="A13" s="5" t="s">
        <v>36</v>
      </c>
      <c r="B13" s="3">
        <v>23</v>
      </c>
      <c r="C13" s="3" t="s">
        <v>13</v>
      </c>
      <c r="D13" s="3">
        <v>642</v>
      </c>
      <c r="E13" s="33">
        <f>SUM(F13,G13,H13)</f>
        <v>0</v>
      </c>
      <c r="F13" s="31"/>
      <c r="G13" s="31"/>
      <c r="H13" s="31"/>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c r="G15" s="31"/>
      <c r="H15" s="31"/>
    </row>
    <row r="16" spans="1:8" ht="26.25" thickBot="1">
      <c r="A16" s="26" t="s">
        <v>39</v>
      </c>
      <c r="B16" s="3">
        <v>26</v>
      </c>
      <c r="C16" s="3" t="s">
        <v>13</v>
      </c>
      <c r="D16" s="3">
        <v>642</v>
      </c>
      <c r="E16" s="33">
        <f t="shared" si="0"/>
        <v>0</v>
      </c>
      <c r="F16" s="31"/>
      <c r="G16" s="31"/>
      <c r="H16" s="31"/>
    </row>
    <row r="17" spans="1:8" ht="26.25" thickBot="1">
      <c r="A17" s="26" t="s">
        <v>40</v>
      </c>
      <c r="B17" s="3">
        <v>27</v>
      </c>
      <c r="C17" s="3" t="s">
        <v>13</v>
      </c>
      <c r="D17" s="3">
        <v>642</v>
      </c>
      <c r="E17" s="33">
        <f t="shared" si="0"/>
        <v>0</v>
      </c>
      <c r="F17" s="31"/>
      <c r="G17" s="31"/>
      <c r="H17" s="31"/>
    </row>
    <row r="18" spans="1:8" ht="26.25" thickBot="1">
      <c r="A18" s="26" t="s">
        <v>41</v>
      </c>
      <c r="B18" s="3">
        <v>28</v>
      </c>
      <c r="C18" s="3" t="s">
        <v>13</v>
      </c>
      <c r="D18" s="3">
        <v>642</v>
      </c>
      <c r="E18" s="33">
        <f t="shared" si="0"/>
        <v>0</v>
      </c>
      <c r="F18" s="31"/>
      <c r="G18" s="31"/>
      <c r="H18" s="31"/>
    </row>
    <row r="19" spans="1:8" ht="39" thickBot="1">
      <c r="A19" s="26" t="s">
        <v>42</v>
      </c>
      <c r="B19" s="3">
        <v>29</v>
      </c>
      <c r="C19" s="3" t="s">
        <v>13</v>
      </c>
      <c r="D19" s="3">
        <v>642</v>
      </c>
      <c r="E19" s="33">
        <f t="shared" si="0"/>
        <v>0</v>
      </c>
      <c r="F19" s="31"/>
      <c r="G19" s="31"/>
      <c r="H19" s="31"/>
    </row>
    <row r="20" spans="1:8" ht="26.25" thickBot="1">
      <c r="A20" s="26" t="s">
        <v>43</v>
      </c>
      <c r="B20" s="3">
        <v>30</v>
      </c>
      <c r="C20" s="3" t="s">
        <v>13</v>
      </c>
      <c r="D20" s="3">
        <v>642</v>
      </c>
      <c r="E20" s="33">
        <f t="shared" si="0"/>
        <v>0</v>
      </c>
      <c r="F20" s="31"/>
      <c r="G20" s="31"/>
      <c r="H20" s="31"/>
    </row>
    <row r="21" spans="1:8" ht="26.25" thickBot="1">
      <c r="A21" s="26" t="s">
        <v>44</v>
      </c>
      <c r="B21" s="3">
        <v>31</v>
      </c>
      <c r="C21" s="3" t="s">
        <v>13</v>
      </c>
      <c r="D21" s="3">
        <v>642</v>
      </c>
      <c r="E21" s="33">
        <f t="shared" si="0"/>
        <v>0</v>
      </c>
      <c r="F21" s="31"/>
      <c r="G21" s="31"/>
      <c r="H21" s="31"/>
    </row>
    <row r="22" spans="1:8" ht="26.25" thickBot="1">
      <c r="A22" s="26" t="s">
        <v>45</v>
      </c>
      <c r="B22" s="3">
        <v>32</v>
      </c>
      <c r="C22" s="3" t="s">
        <v>13</v>
      </c>
      <c r="D22" s="3">
        <v>642</v>
      </c>
      <c r="E22" s="33">
        <f t="shared" si="0"/>
        <v>0</v>
      </c>
      <c r="F22" s="31"/>
      <c r="G22" s="31"/>
      <c r="H22" s="31"/>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c r="G24" s="31"/>
      <c r="H24" s="31"/>
    </row>
    <row r="25" spans="1:8" ht="13.5" thickBot="1">
      <c r="A25" s="26" t="s">
        <v>48</v>
      </c>
      <c r="B25" s="3">
        <v>35</v>
      </c>
      <c r="C25" s="3" t="s">
        <v>14</v>
      </c>
      <c r="D25" s="3">
        <v>642</v>
      </c>
      <c r="E25" s="33">
        <f t="shared" si="0"/>
        <v>0</v>
      </c>
      <c r="F25" s="31"/>
      <c r="G25" s="31"/>
      <c r="H25" s="31"/>
    </row>
    <row r="26" spans="1:8" ht="13.5" thickBot="1">
      <c r="A26" s="26" t="s">
        <v>49</v>
      </c>
      <c r="B26" s="3">
        <v>36</v>
      </c>
      <c r="C26" s="3" t="s">
        <v>14</v>
      </c>
      <c r="D26" s="3">
        <v>642</v>
      </c>
      <c r="E26" s="33">
        <f t="shared" si="0"/>
        <v>0</v>
      </c>
      <c r="F26" s="31"/>
      <c r="G26" s="31"/>
      <c r="H26" s="31"/>
    </row>
    <row r="27" spans="1:8" ht="13.5" thickBot="1">
      <c r="A27" s="26" t="s">
        <v>50</v>
      </c>
      <c r="B27" s="3">
        <v>37</v>
      </c>
      <c r="C27" s="3" t="s">
        <v>14</v>
      </c>
      <c r="D27" s="3">
        <v>642</v>
      </c>
      <c r="E27" s="33">
        <f t="shared" si="0"/>
        <v>0</v>
      </c>
      <c r="F27" s="31"/>
      <c r="G27" s="31"/>
      <c r="H27" s="31"/>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c r="G29" s="31"/>
      <c r="H29" s="31"/>
    </row>
    <row r="30" spans="1:8" ht="26.25" thickBot="1">
      <c r="A30" s="26" t="s">
        <v>48</v>
      </c>
      <c r="B30" s="3">
        <v>40</v>
      </c>
      <c r="C30" s="3" t="s">
        <v>52</v>
      </c>
      <c r="D30" s="3">
        <v>384</v>
      </c>
      <c r="E30" s="33">
        <f t="shared" si="0"/>
        <v>0</v>
      </c>
      <c r="F30" s="31"/>
      <c r="G30" s="31"/>
      <c r="H30" s="31"/>
    </row>
    <row r="31" spans="1:8" ht="26.25" thickBot="1">
      <c r="A31" s="26" t="s">
        <v>49</v>
      </c>
      <c r="B31" s="3">
        <v>41</v>
      </c>
      <c r="C31" s="3" t="s">
        <v>52</v>
      </c>
      <c r="D31" s="3">
        <v>384</v>
      </c>
      <c r="E31" s="33">
        <f t="shared" si="0"/>
        <v>0</v>
      </c>
      <c r="F31" s="31"/>
      <c r="G31" s="31"/>
      <c r="H31" s="31"/>
    </row>
    <row r="32" spans="1:8" ht="26.25" thickBot="1">
      <c r="A32" s="26" t="s">
        <v>50</v>
      </c>
      <c r="B32" s="3">
        <v>42</v>
      </c>
      <c r="C32" s="3" t="s">
        <v>52</v>
      </c>
      <c r="D32" s="3">
        <v>384</v>
      </c>
      <c r="E32" s="33">
        <f t="shared" si="0"/>
        <v>0</v>
      </c>
      <c r="F32" s="31"/>
      <c r="G32" s="31"/>
      <c r="H32" s="31"/>
    </row>
    <row r="33" spans="1:8" ht="26.25" thickBot="1">
      <c r="A33" s="5" t="s">
        <v>53</v>
      </c>
      <c r="B33" s="3">
        <v>43</v>
      </c>
      <c r="C33" s="3" t="s">
        <v>54</v>
      </c>
      <c r="D33" s="3">
        <v>384</v>
      </c>
      <c r="E33" s="33">
        <f t="shared" si="0"/>
        <v>0</v>
      </c>
      <c r="F33" s="31"/>
      <c r="G33" s="31"/>
      <c r="H33" s="31"/>
    </row>
    <row r="34" spans="1:8" ht="51.75" thickBot="1">
      <c r="A34" s="5" t="s">
        <v>55</v>
      </c>
      <c r="B34" s="3">
        <v>44</v>
      </c>
      <c r="C34" s="3" t="s">
        <v>14</v>
      </c>
      <c r="D34" s="3">
        <v>642</v>
      </c>
      <c r="E34" s="33">
        <f t="shared" si="0"/>
        <v>0</v>
      </c>
      <c r="F34" s="31"/>
      <c r="G34" s="31"/>
      <c r="H34" s="31"/>
    </row>
    <row r="35" spans="1:8" ht="51.75" thickBot="1">
      <c r="A35" s="26" t="s">
        <v>56</v>
      </c>
      <c r="B35" s="3">
        <v>45</v>
      </c>
      <c r="C35" s="3" t="s">
        <v>14</v>
      </c>
      <c r="D35" s="3">
        <v>642</v>
      </c>
      <c r="E35" s="33">
        <f t="shared" si="0"/>
        <v>0</v>
      </c>
      <c r="F35" s="31"/>
      <c r="G35" s="31"/>
      <c r="H35" s="31"/>
    </row>
    <row r="36" spans="1:8" ht="39" thickBot="1">
      <c r="A36" s="5" t="s">
        <v>57</v>
      </c>
      <c r="B36" s="3">
        <v>46</v>
      </c>
      <c r="C36" s="3" t="s">
        <v>14</v>
      </c>
      <c r="D36" s="3">
        <v>642</v>
      </c>
      <c r="E36" s="33">
        <f t="shared" si="0"/>
        <v>0</v>
      </c>
      <c r="F36" s="31"/>
      <c r="G36" s="31"/>
      <c r="H36" s="31"/>
    </row>
    <row r="37" spans="1:8" ht="39" thickBot="1">
      <c r="A37" s="5" t="s">
        <v>58</v>
      </c>
      <c r="B37" s="3">
        <v>47</v>
      </c>
      <c r="C37" s="3" t="s">
        <v>14</v>
      </c>
      <c r="D37" s="3">
        <v>642</v>
      </c>
      <c r="E37" s="33">
        <f t="shared" si="0"/>
        <v>1</v>
      </c>
      <c r="F37" s="31">
        <v>1</v>
      </c>
      <c r="G37" s="31"/>
      <c r="H37" s="31"/>
    </row>
    <row r="38" spans="1:8" ht="26.25" thickBot="1">
      <c r="A38" s="5" t="s">
        <v>59</v>
      </c>
      <c r="B38" s="3">
        <v>48</v>
      </c>
      <c r="C38" s="3" t="s">
        <v>14</v>
      </c>
      <c r="D38" s="3">
        <v>642</v>
      </c>
      <c r="E38" s="33">
        <f t="shared" si="0"/>
        <v>0</v>
      </c>
      <c r="F38" s="32" t="s">
        <v>15</v>
      </c>
      <c r="G38" s="31"/>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c r="G40" s="31"/>
      <c r="H40" s="32" t="s">
        <v>15</v>
      </c>
    </row>
    <row r="41" spans="1:8" ht="13.5" thickBot="1">
      <c r="A41" s="26" t="s">
        <v>62</v>
      </c>
      <c r="B41" s="3">
        <v>51</v>
      </c>
      <c r="C41" s="3" t="s">
        <v>14</v>
      </c>
      <c r="D41" s="3">
        <v>642</v>
      </c>
      <c r="E41" s="33">
        <f t="shared" si="0"/>
        <v>0</v>
      </c>
      <c r="F41" s="31"/>
      <c r="G41" s="31"/>
      <c r="H41" s="32" t="s">
        <v>15</v>
      </c>
    </row>
    <row r="42" spans="1:8" ht="39" thickBot="1">
      <c r="A42" s="26" t="s">
        <v>63</v>
      </c>
      <c r="B42" s="3">
        <v>52</v>
      </c>
      <c r="C42" s="3" t="s">
        <v>14</v>
      </c>
      <c r="D42" s="3">
        <v>642</v>
      </c>
      <c r="E42" s="33">
        <f t="shared" si="0"/>
        <v>0</v>
      </c>
      <c r="F42" s="31"/>
      <c r="G42" s="31"/>
      <c r="H42" s="32" t="s">
        <v>15</v>
      </c>
    </row>
    <row r="43" spans="1:8" ht="77.25" thickBot="1">
      <c r="A43" s="5" t="s">
        <v>64</v>
      </c>
      <c r="B43" s="3">
        <v>53</v>
      </c>
      <c r="C43" s="3" t="s">
        <v>14</v>
      </c>
      <c r="D43" s="3">
        <v>642</v>
      </c>
      <c r="E43" s="33">
        <f>SUM(F43,G43,H43)</f>
        <v>0</v>
      </c>
      <c r="F43" s="31"/>
      <c r="G43" s="31"/>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43"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tabSelected="1" zoomScalePageLayoutView="0" workbookViewId="0" topLeftCell="A6">
      <selection activeCell="C6" sqref="C6:D8"/>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67" t="s">
        <v>109</v>
      </c>
      <c r="B1" s="68"/>
      <c r="C1" s="68"/>
      <c r="D1" s="68"/>
      <c r="E1" s="69"/>
    </row>
    <row r="2" spans="1:5" ht="24.75" customHeight="1">
      <c r="A2" s="60" t="s">
        <v>2</v>
      </c>
      <c r="B2" s="60" t="s">
        <v>3</v>
      </c>
      <c r="C2" s="2" t="s">
        <v>4</v>
      </c>
      <c r="D2" s="2" t="s">
        <v>6</v>
      </c>
      <c r="E2" s="60" t="s">
        <v>65</v>
      </c>
    </row>
    <row r="3" spans="1:5" ht="13.5" thickBot="1">
      <c r="A3" s="61"/>
      <c r="B3" s="61"/>
      <c r="C3" s="3" t="s">
        <v>5</v>
      </c>
      <c r="D3" s="3" t="s">
        <v>7</v>
      </c>
      <c r="E3" s="61"/>
    </row>
    <row r="4" spans="1:5" ht="13.5" thickBot="1">
      <c r="A4" s="4">
        <v>1</v>
      </c>
      <c r="B4" s="35">
        <v>2</v>
      </c>
      <c r="C4" s="35">
        <v>3</v>
      </c>
      <c r="D4" s="35">
        <v>4</v>
      </c>
      <c r="E4" s="35">
        <v>5</v>
      </c>
    </row>
    <row r="5" spans="1:5" ht="90" thickBot="1">
      <c r="A5" s="5" t="s">
        <v>66</v>
      </c>
      <c r="B5" s="35">
        <v>54</v>
      </c>
      <c r="C5" s="35" t="s">
        <v>14</v>
      </c>
      <c r="D5" s="35">
        <v>642</v>
      </c>
      <c r="E5" s="31">
        <v>123</v>
      </c>
    </row>
    <row r="6" spans="1:5" ht="51.75" thickBot="1">
      <c r="A6" s="5" t="s">
        <v>67</v>
      </c>
      <c r="B6" s="35">
        <v>55</v>
      </c>
      <c r="C6" s="35" t="s">
        <v>14</v>
      </c>
      <c r="D6" s="35">
        <v>642</v>
      </c>
      <c r="E6" s="31">
        <v>1</v>
      </c>
    </row>
    <row r="7" spans="1:5" ht="39" thickBot="1">
      <c r="A7" s="26" t="s">
        <v>119</v>
      </c>
      <c r="B7" s="35">
        <v>56</v>
      </c>
      <c r="C7" s="35" t="s">
        <v>14</v>
      </c>
      <c r="D7" s="35">
        <v>642</v>
      </c>
      <c r="E7" s="31">
        <v>1</v>
      </c>
    </row>
    <row r="8" spans="1:5" ht="26.25" thickBot="1">
      <c r="A8" s="5" t="s">
        <v>68</v>
      </c>
      <c r="B8" s="35">
        <v>57</v>
      </c>
      <c r="C8" s="35" t="s">
        <v>14</v>
      </c>
      <c r="D8" s="35">
        <v>642</v>
      </c>
      <c r="E8" s="31">
        <v>2</v>
      </c>
    </row>
    <row r="9" spans="1:5" ht="13.5" thickBot="1">
      <c r="A9" s="26" t="s">
        <v>69</v>
      </c>
      <c r="B9" s="35">
        <v>58</v>
      </c>
      <c r="C9" s="35" t="s">
        <v>14</v>
      </c>
      <c r="D9" s="35">
        <v>642</v>
      </c>
      <c r="E9" s="31">
        <v>2</v>
      </c>
    </row>
    <row r="10" spans="1:6" ht="64.5" thickBot="1">
      <c r="A10" s="5" t="s">
        <v>70</v>
      </c>
      <c r="B10" s="35">
        <v>59</v>
      </c>
      <c r="C10" s="35" t="s">
        <v>14</v>
      </c>
      <c r="D10" s="35">
        <v>642</v>
      </c>
      <c r="E10" s="31"/>
      <c r="F10" t="s">
        <v>121</v>
      </c>
    </row>
    <row r="11" spans="1:5" ht="26.25" thickBot="1">
      <c r="A11" s="5" t="s">
        <v>71</v>
      </c>
      <c r="B11" s="35">
        <v>60</v>
      </c>
      <c r="C11" s="35" t="s">
        <v>72</v>
      </c>
      <c r="D11" s="35">
        <v>744</v>
      </c>
      <c r="E11" s="42">
        <f>100*'Раздел 1'!F5/E9</f>
        <v>50</v>
      </c>
    </row>
    <row r="12" spans="1:5" ht="39" thickBot="1">
      <c r="A12" s="5" t="s">
        <v>73</v>
      </c>
      <c r="B12" s="35">
        <v>61</v>
      </c>
      <c r="C12" s="35" t="s">
        <v>14</v>
      </c>
      <c r="D12" s="35">
        <v>642</v>
      </c>
      <c r="E12" s="33">
        <f>SUM(E13:E14)</f>
        <v>0</v>
      </c>
    </row>
    <row r="13" spans="1:5" ht="13.5" thickBot="1">
      <c r="A13" s="26" t="s">
        <v>74</v>
      </c>
      <c r="B13" s="35">
        <v>62</v>
      </c>
      <c r="C13" s="35" t="s">
        <v>14</v>
      </c>
      <c r="D13" s="35">
        <v>642</v>
      </c>
      <c r="E13" s="31"/>
    </row>
    <row r="14" spans="1:5" ht="13.5" thickBot="1">
      <c r="A14" s="26" t="s">
        <v>75</v>
      </c>
      <c r="B14" s="35">
        <v>63</v>
      </c>
      <c r="C14" s="35" t="s">
        <v>14</v>
      </c>
      <c r="D14" s="35">
        <v>642</v>
      </c>
      <c r="E14" s="31"/>
    </row>
    <row r="15" spans="1:5" ht="26.25" thickBot="1">
      <c r="A15" s="5" t="s">
        <v>76</v>
      </c>
      <c r="B15" s="35">
        <v>64</v>
      </c>
      <c r="C15" s="35" t="s">
        <v>14</v>
      </c>
      <c r="D15" s="35">
        <v>642</v>
      </c>
      <c r="E15" s="31"/>
    </row>
    <row r="16" spans="1:5" ht="26.25" thickBot="1">
      <c r="A16" s="5" t="s">
        <v>77</v>
      </c>
      <c r="B16" s="35">
        <v>65</v>
      </c>
      <c r="C16" s="35" t="s">
        <v>78</v>
      </c>
      <c r="D16" s="35">
        <v>792</v>
      </c>
      <c r="E16" s="44"/>
    </row>
    <row r="17" spans="1:5" ht="38.25" customHeight="1" thickBot="1">
      <c r="A17" s="5" t="s">
        <v>124</v>
      </c>
      <c r="B17" s="35">
        <v>66</v>
      </c>
      <c r="C17" s="35" t="s">
        <v>14</v>
      </c>
      <c r="D17" s="38">
        <v>642</v>
      </c>
      <c r="E17" s="45">
        <f>SUM(E18:E19)</f>
        <v>1</v>
      </c>
    </row>
    <row r="18" spans="1:5" ht="13.5" thickBot="1">
      <c r="A18" s="26" t="s">
        <v>79</v>
      </c>
      <c r="B18" s="35">
        <v>67</v>
      </c>
      <c r="C18" s="35" t="s">
        <v>14</v>
      </c>
      <c r="D18" s="35">
        <v>642</v>
      </c>
      <c r="E18" s="31">
        <v>1</v>
      </c>
    </row>
    <row r="19" spans="1:5" ht="13.5" thickBot="1">
      <c r="A19" s="26" t="s">
        <v>80</v>
      </c>
      <c r="B19" s="35">
        <v>68</v>
      </c>
      <c r="C19" s="35" t="s">
        <v>14</v>
      </c>
      <c r="D19" s="35">
        <v>642</v>
      </c>
      <c r="E19" s="31"/>
    </row>
    <row r="20" spans="1:5" ht="39" thickBot="1">
      <c r="A20" s="5" t="s">
        <v>120</v>
      </c>
      <c r="B20" s="35">
        <v>69</v>
      </c>
      <c r="C20" s="35" t="s">
        <v>52</v>
      </c>
      <c r="D20" s="35">
        <v>384</v>
      </c>
      <c r="E20" s="31"/>
    </row>
  </sheetData>
  <sheetProtection password="CE28" sheet="1" objects="1" scenarios="1"/>
  <mergeCells count="4">
    <mergeCell ref="A1:E1"/>
    <mergeCell ref="A2:A3"/>
    <mergeCell ref="B2:B3"/>
    <mergeCell ref="E2:E3"/>
  </mergeCells>
  <printOptions/>
  <pageMargins left="0.7" right="0.42"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Pikalov</cp:lastModifiedBy>
  <cp:lastPrinted>2012-04-12T06:00:12Z</cp:lastPrinted>
  <dcterms:created xsi:type="dcterms:W3CDTF">1996-10-08T23:32:33Z</dcterms:created>
  <dcterms:modified xsi:type="dcterms:W3CDTF">2012-04-12T06:17:36Z</dcterms:modified>
  <cp:category/>
  <cp:version/>
  <cp:contentType/>
  <cp:contentStatus/>
</cp:coreProperties>
</file>